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4804cfeb840b2e/ICCT Treasurer/Thorrablot/2025/"/>
    </mc:Choice>
  </mc:AlternateContent>
  <xr:revisionPtr revIDLastSave="8" documentId="8_{AF9B30D6-B5EB-4950-AD78-390A3EA7680A}" xr6:coauthVersionLast="47" xr6:coauthVersionMax="47" xr10:uidLastSave="{CB9443A1-048B-492C-946B-2DA469906C11}"/>
  <workbookProtection workbookAlgorithmName="SHA-512" workbookHashValue="lw/cqCYrWm5Dl+Pdwx5pZKpKC7NlpH2GeV+NkY2O57yPTNKwR4IoVyiuJSWkjeRq34OU12bLyLQCs35EBCw0sg==" workbookSaltValue="AdVBhn4JIL2+9+yfJEhmIQ==" workbookSpinCount="100000" lockStructure="1"/>
  <bookViews>
    <workbookView xWindow="-108" yWindow="-108" windowWidth="23256" windowHeight="12456" xr2:uid="{0E6C382E-B74B-4BD7-961F-3B3ECFA412B9}"/>
  </bookViews>
  <sheets>
    <sheet name="2025" sheetId="1" r:id="rId1"/>
  </sheets>
  <externalReferences>
    <externalReference r:id="rId2"/>
  </externalReferences>
  <definedNames>
    <definedName name="_xlnm.Print_Area" localSheetId="0">'2025'!$B$1:$R$31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L27" i="1"/>
  <c r="L26" i="1"/>
  <c r="L18" i="1"/>
  <c r="L16" i="1"/>
  <c r="V18" i="1"/>
  <c r="V19" i="1" s="1"/>
  <c r="V17" i="1"/>
  <c r="J17" i="1"/>
  <c r="L17" i="1" s="1"/>
  <c r="V20" i="1" l="1"/>
  <c r="J19" i="1"/>
  <c r="L19" i="1" s="1"/>
  <c r="V21" i="1" l="1"/>
  <c r="J20" i="1"/>
  <c r="L20" i="1" s="1"/>
  <c r="V23" i="1" l="1"/>
  <c r="J21" i="1"/>
  <c r="L21" i="1" s="1"/>
  <c r="V24" i="1" l="1"/>
  <c r="J23" i="1"/>
  <c r="L23" i="1" s="1"/>
  <c r="V25" i="1" l="1"/>
  <c r="J24" i="1"/>
  <c r="L24" i="1" s="1"/>
  <c r="J25" i="1" l="1"/>
  <c r="L25" i="1" s="1"/>
  <c r="L29" i="1" s="1"/>
  <c r="V26" i="1"/>
  <c r="V27" i="1" s="1"/>
  <c r="V28" i="1" s="1"/>
</calcChain>
</file>

<file path=xl/sharedStrings.xml><?xml version="1.0" encoding="utf-8"?>
<sst xmlns="http://schemas.openxmlformats.org/spreadsheetml/2006/main" count="44" uniqueCount="32">
  <si>
    <t>Thorrablót 2025:  Saturday April 12th</t>
  </si>
  <si>
    <t>ROYAL CANADIAN LEGION 1395 Lake Shore Blvd West Toronto</t>
  </si>
  <si>
    <t>Appetizers, Cash Bar 6:00 PM; Dinner 7:30 PM                    Free Parking</t>
  </si>
  <si>
    <t xml:space="preserve">Ordered by: </t>
  </si>
  <si>
    <t>NO EVENT DAY TICKET SALES: PREPAID TICKETS ONLY</t>
  </si>
  <si>
    <t>Name</t>
  </si>
  <si>
    <t>Table reservations for groups of 8+ only</t>
  </si>
  <si>
    <t>Address</t>
  </si>
  <si>
    <t>Member price for paid-up members</t>
  </si>
  <si>
    <t>To Join or Renew go to ICCT.INFO</t>
  </si>
  <si>
    <t>City, Prov</t>
  </si>
  <si>
    <t xml:space="preserve">Payment by Pay Pal (go to ICCT.INFO) </t>
  </si>
  <si>
    <t>Postal Code</t>
  </si>
  <si>
    <t>or etransfer to treasurer@icct.info</t>
  </si>
  <si>
    <t>Phone #</t>
  </si>
  <si>
    <t xml:space="preserve">or mail cheques to: </t>
  </si>
  <si>
    <t>Email</t>
  </si>
  <si>
    <t>Peter Norman, ICCT Treasurer</t>
  </si>
  <si>
    <t>9 Vanguard Dr., Etobicoke, On, M9B 5E7</t>
  </si>
  <si>
    <r>
      <t>Early Bird Tickets (before Mar. 24</t>
    </r>
    <r>
      <rPr>
        <b/>
        <vertAlign val="superscript"/>
        <sz val="12"/>
        <color theme="1"/>
        <rFont val="Aptos Narrow"/>
        <family val="2"/>
        <scheme val="minor"/>
      </rPr>
      <t>th</t>
    </r>
    <r>
      <rPr>
        <b/>
        <sz val="12"/>
        <color theme="1"/>
        <rFont val="Aptos Narrow"/>
        <family val="2"/>
        <scheme val="minor"/>
      </rPr>
      <t>)</t>
    </r>
  </si>
  <si>
    <t>Ticket Price</t>
  </si>
  <si>
    <t>Quantity</t>
  </si>
  <si>
    <t>Total</t>
  </si>
  <si>
    <t>Full names and provide ages for children/students</t>
  </si>
  <si>
    <t>Member</t>
  </si>
  <si>
    <t>Adults</t>
  </si>
  <si>
    <t>Children aged 12 and under</t>
  </si>
  <si>
    <t>Students aged 13-24</t>
  </si>
  <si>
    <t>Non-member</t>
  </si>
  <si>
    <r>
      <t>Regular Tickets (Mar. 24</t>
    </r>
    <r>
      <rPr>
        <b/>
        <vertAlign val="superscript"/>
        <sz val="12"/>
        <color theme="1"/>
        <rFont val="Aptos Narrow"/>
        <family val="2"/>
        <scheme val="minor"/>
      </rPr>
      <t>th</t>
    </r>
    <r>
      <rPr>
        <b/>
        <sz val="12"/>
        <color theme="1"/>
        <rFont val="Aptos Narrow"/>
        <family val="2"/>
        <scheme val="minor"/>
      </rPr>
      <t xml:space="preserve"> and Beyond)</t>
    </r>
  </si>
  <si>
    <t xml:space="preserve">Total Payment:   </t>
  </si>
  <si>
    <r>
      <t>if paying electronically (Pay Pal or etransfer) please fill out this form and email to</t>
    </r>
    <r>
      <rPr>
        <b/>
        <sz val="8"/>
        <color theme="1"/>
        <rFont val="Aptos Narrow"/>
        <family val="2"/>
        <scheme val="minor"/>
      </rPr>
      <t xml:space="preserve"> treasurer@icct.info</t>
    </r>
    <r>
      <rPr>
        <sz val="8"/>
        <color theme="1"/>
        <rFont val="Aptos Narrow"/>
        <family val="2"/>
        <scheme val="minor"/>
      </rPr>
      <t xml:space="preserve">. If paying by cheque please fill out form and include with payment. Othewise just return this form by email to be invoiced.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</si>
</sst>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89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5B3D7"/>
        <bgColor indexed="64"/>
      </patternFill>
    </fill>
  </fills>
  <borders count="30">
    <border>
      <left/>
      <right/>
      <top/>
      <bottom/>
      <diagonal/>
    </border>
    <border>
      <left style="thin">
        <color rgb="FF003897"/>
      </left>
      <right/>
      <top style="thin">
        <color rgb="FF003897"/>
      </top>
      <bottom/>
      <diagonal/>
    </border>
    <border>
      <left/>
      <right/>
      <top style="thin">
        <color rgb="FF003897"/>
      </top>
      <bottom/>
      <diagonal/>
    </border>
    <border>
      <left/>
      <right style="thin">
        <color rgb="FF003897"/>
      </right>
      <top style="thin">
        <color rgb="FF003897"/>
      </top>
      <bottom/>
      <diagonal/>
    </border>
    <border>
      <left style="thin">
        <color rgb="FF003897"/>
      </left>
      <right/>
      <top/>
      <bottom/>
      <diagonal/>
    </border>
    <border>
      <left/>
      <right style="thin">
        <color rgb="FF003897"/>
      </right>
      <top/>
      <bottom/>
      <diagonal/>
    </border>
    <border>
      <left style="medium">
        <color rgb="FF003897"/>
      </left>
      <right/>
      <top style="medium">
        <color rgb="FF003897"/>
      </top>
      <bottom style="medium">
        <color rgb="FF003897"/>
      </bottom>
      <diagonal/>
    </border>
    <border>
      <left/>
      <right/>
      <top style="medium">
        <color rgb="FF003897"/>
      </top>
      <bottom style="medium">
        <color rgb="FF003897"/>
      </bottom>
      <diagonal/>
    </border>
    <border>
      <left/>
      <right style="medium">
        <color rgb="FF003897"/>
      </right>
      <top style="medium">
        <color rgb="FF003897"/>
      </top>
      <bottom style="medium">
        <color rgb="FF003897"/>
      </bottom>
      <diagonal/>
    </border>
    <border>
      <left/>
      <right/>
      <top/>
      <bottom style="thin">
        <color theme="3"/>
      </bottom>
      <diagonal/>
    </border>
    <border>
      <left style="medium">
        <color rgb="FF003897"/>
      </left>
      <right/>
      <top style="medium">
        <color rgb="FF003897"/>
      </top>
      <bottom/>
      <diagonal/>
    </border>
    <border>
      <left/>
      <right/>
      <top style="medium">
        <color rgb="FF003897"/>
      </top>
      <bottom/>
      <diagonal/>
    </border>
    <border>
      <left/>
      <right style="medium">
        <color rgb="FF003897"/>
      </right>
      <top style="medium">
        <color rgb="FF003897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rgb="FF003897"/>
      </left>
      <right/>
      <top/>
      <bottom/>
      <diagonal/>
    </border>
    <border>
      <left/>
      <right style="medium">
        <color rgb="FF003897"/>
      </right>
      <top/>
      <bottom/>
      <diagonal/>
    </border>
    <border>
      <left style="medium">
        <color rgb="FF003897"/>
      </left>
      <right/>
      <top/>
      <bottom style="medium">
        <color rgb="FF003897"/>
      </bottom>
      <diagonal/>
    </border>
    <border>
      <left/>
      <right/>
      <top/>
      <bottom style="medium">
        <color rgb="FF003897"/>
      </bottom>
      <diagonal/>
    </border>
    <border>
      <left/>
      <right style="medium">
        <color rgb="FF003897"/>
      </right>
      <top/>
      <bottom style="medium">
        <color rgb="FF003897"/>
      </bottom>
      <diagonal/>
    </border>
    <border>
      <left style="thin">
        <color rgb="FF003897"/>
      </left>
      <right/>
      <top style="thin">
        <color rgb="FF003897"/>
      </top>
      <bottom style="thin">
        <color rgb="FF003897"/>
      </bottom>
      <diagonal/>
    </border>
    <border>
      <left/>
      <right/>
      <top style="thin">
        <color rgb="FF003897"/>
      </top>
      <bottom style="thin">
        <color rgb="FF003897"/>
      </bottom>
      <diagonal/>
    </border>
    <border>
      <left/>
      <right style="thin">
        <color rgb="FF003897"/>
      </right>
      <top style="thin">
        <color rgb="FF003897"/>
      </top>
      <bottom style="thin">
        <color rgb="FF003897"/>
      </bottom>
      <diagonal/>
    </border>
    <border>
      <left style="thin">
        <color rgb="FF003897"/>
      </left>
      <right style="thin">
        <color rgb="FF003897"/>
      </right>
      <top style="thin">
        <color rgb="FF003897"/>
      </top>
      <bottom style="thin">
        <color rgb="FF003897"/>
      </bottom>
      <diagonal/>
    </border>
    <border>
      <left style="thin">
        <color rgb="FF003897"/>
      </left>
      <right style="thin">
        <color rgb="FF003897"/>
      </right>
      <top style="thin">
        <color rgb="FF003897"/>
      </top>
      <bottom/>
      <diagonal/>
    </border>
    <border>
      <left style="thin">
        <color rgb="FF003897"/>
      </left>
      <right style="thin">
        <color rgb="FF003897"/>
      </right>
      <top/>
      <bottom/>
      <diagonal/>
    </border>
    <border>
      <left style="thin">
        <color rgb="FF003897"/>
      </left>
      <right style="thin">
        <color rgb="FF003897"/>
      </right>
      <top/>
      <bottom style="thin">
        <color rgb="FF003897"/>
      </bottom>
      <diagonal/>
    </border>
    <border>
      <left style="thin">
        <color rgb="FF003897"/>
      </left>
      <right style="thin">
        <color rgb="FF003897"/>
      </right>
      <top style="double">
        <color rgb="FF003897"/>
      </top>
      <bottom/>
      <diagonal/>
    </border>
    <border>
      <left style="thin">
        <color rgb="FF003897"/>
      </left>
      <right/>
      <top/>
      <bottom style="thin">
        <color rgb="FF003897"/>
      </bottom>
      <diagonal/>
    </border>
    <border>
      <left/>
      <right/>
      <top/>
      <bottom style="thin">
        <color rgb="FF003897"/>
      </bottom>
      <diagonal/>
    </border>
    <border>
      <left/>
      <right style="thin">
        <color rgb="FF003897"/>
      </right>
      <top/>
      <bottom style="thin">
        <color rgb="FF003897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5" xfId="0" applyBorder="1"/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164" fontId="0" fillId="0" borderId="22" xfId="1" applyFont="1" applyBorder="1"/>
    <xf numFmtId="0" fontId="0" fillId="3" borderId="0" xfId="0" applyFill="1"/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0" fillId="0" borderId="29" xfId="0" applyBorder="1"/>
    <xf numFmtId="165" fontId="0" fillId="0" borderId="19" xfId="1" applyNumberFormat="1" applyFont="1" applyBorder="1"/>
    <xf numFmtId="0" fontId="2" fillId="4" borderId="4" xfId="0" applyFont="1" applyFill="1" applyBorder="1"/>
    <xf numFmtId="0" fontId="0" fillId="4" borderId="0" xfId="0" applyFill="1"/>
    <xf numFmtId="0" fontId="2" fillId="4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164" fontId="2" fillId="4" borderId="22" xfId="1" applyFont="1" applyFill="1" applyBorder="1" applyAlignment="1">
      <alignment horizontal="center" vertical="center" wrapText="1"/>
    </xf>
    <xf numFmtId="165" fontId="2" fillId="4" borderId="19" xfId="1" applyNumberFormat="1" applyFont="1" applyFill="1" applyBorder="1" applyAlignment="1">
      <alignment vertical="center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5" fillId="4" borderId="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horizontal="right" vertical="center"/>
    </xf>
    <xf numFmtId="0" fontId="5" fillId="4" borderId="28" xfId="0" applyFont="1" applyFill="1" applyBorder="1" applyAlignment="1">
      <alignment horizontal="right" vertical="center"/>
    </xf>
    <xf numFmtId="0" fontId="5" fillId="4" borderId="29" xfId="0" applyFont="1" applyFill="1" applyBorder="1" applyAlignment="1">
      <alignment horizontal="right" vertical="center"/>
    </xf>
    <xf numFmtId="165" fontId="0" fillId="0" borderId="26" xfId="1" applyNumberFormat="1" applyFont="1" applyBorder="1" applyAlignment="1">
      <alignment horizontal="center" vertical="center"/>
    </xf>
    <xf numFmtId="165" fontId="0" fillId="0" borderId="25" xfId="1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0" fillId="0" borderId="9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5" xfId="0" applyBorder="1" applyAlignment="1">
      <alignment horizontal="left" vertical="top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28</xdr:row>
      <xdr:rowOff>30379</xdr:rowOff>
    </xdr:from>
    <xdr:to>
      <xdr:col>5</xdr:col>
      <xdr:colOff>495976</xdr:colOff>
      <xdr:row>29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B0E8C-7D2C-4B59-8580-0B1A00767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4" y="6568339"/>
          <a:ext cx="2559092" cy="42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d4804cfeb840b2e/ICCT%20Treasurer/Thorrablot/Thorrablot%202025%20Order%20Form.xlsx" TargetMode="External"/><Relationship Id="rId1" Type="http://schemas.openxmlformats.org/officeDocument/2006/relationships/externalLinkPath" Target="/4d4804cfeb840b2e/ICCT%20Treasurer/Thorrablot/Thorrablot%202025%20Order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2018"/>
      <sheetName val="2019"/>
      <sheetName val="2022"/>
      <sheetName val="2025"/>
      <sheetName val="Sheet2"/>
      <sheetName val="Sheet3"/>
    </sheetNames>
    <sheetDataSet>
      <sheetData sheetId="0"/>
      <sheetData sheetId="1"/>
      <sheetData sheetId="2">
        <row r="17">
          <cell r="J17">
            <v>20</v>
          </cell>
        </row>
        <row r="19">
          <cell r="J19">
            <v>90</v>
          </cell>
        </row>
        <row r="20">
          <cell r="J20">
            <v>35</v>
          </cell>
        </row>
        <row r="21">
          <cell r="J21">
            <v>40</v>
          </cell>
        </row>
        <row r="23">
          <cell r="J23">
            <v>80</v>
          </cell>
        </row>
        <row r="24">
          <cell r="J24">
            <v>25</v>
          </cell>
        </row>
        <row r="25">
          <cell r="J25">
            <v>35</v>
          </cell>
        </row>
      </sheetData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A5B7-E013-4CB8-AE56-6A5B1030FEF1}">
  <sheetPr>
    <pageSetUpPr fitToPage="1"/>
  </sheetPr>
  <dimension ref="C1:V30"/>
  <sheetViews>
    <sheetView showGridLines="0" tabSelected="1" zoomScale="115" zoomScaleNormal="115" zoomScaleSheetLayoutView="115" workbookViewId="0">
      <selection activeCell="D6" sqref="D6:I6"/>
    </sheetView>
  </sheetViews>
  <sheetFormatPr defaultRowHeight="14.4" x14ac:dyDescent="0.3"/>
  <cols>
    <col min="2" max="2" width="1" customWidth="1"/>
    <col min="3" max="3" width="13.5546875" customWidth="1"/>
    <col min="8" max="8" width="1" customWidth="1"/>
    <col min="9" max="9" width="2.33203125" customWidth="1"/>
    <col min="10" max="10" width="9.6640625" customWidth="1"/>
    <col min="12" max="12" width="8.88671875" customWidth="1"/>
    <col min="15" max="16" width="15.88671875" customWidth="1"/>
    <col min="17" max="17" width="1.6640625" customWidth="1"/>
    <col min="18" max="18" width="1" customWidth="1"/>
    <col min="21" max="22" width="0" hidden="1" customWidth="1"/>
  </cols>
  <sheetData>
    <row r="1" spans="3:22" ht="4.95" customHeight="1" x14ac:dyDescent="0.3"/>
    <row r="2" spans="3:22" ht="21" x14ac:dyDescent="0.4"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3:22" ht="17.399999999999999" customHeight="1" x14ac:dyDescent="0.3">
      <c r="C3" s="64" t="s">
        <v>1</v>
      </c>
      <c r="D3" s="65"/>
      <c r="E3" s="65"/>
      <c r="F3" s="65"/>
      <c r="G3" s="65"/>
      <c r="H3" s="65"/>
      <c r="I3" s="65"/>
      <c r="K3" t="s">
        <v>2</v>
      </c>
      <c r="Q3" s="4"/>
    </row>
    <row r="4" spans="3:22" ht="15" thickBot="1" x14ac:dyDescent="0.35">
      <c r="C4" s="5"/>
      <c r="Q4" s="4"/>
    </row>
    <row r="5" spans="3:22" ht="15" thickBot="1" x14ac:dyDescent="0.35">
      <c r="C5" s="27" t="s">
        <v>3</v>
      </c>
      <c r="D5" s="28"/>
      <c r="E5" s="28"/>
      <c r="F5" s="28"/>
      <c r="G5" s="28"/>
      <c r="H5" s="28"/>
      <c r="I5" s="28"/>
      <c r="K5" s="6" t="s">
        <v>4</v>
      </c>
      <c r="L5" s="7"/>
      <c r="M5" s="7"/>
      <c r="N5" s="7"/>
      <c r="O5" s="7"/>
      <c r="P5" s="8"/>
      <c r="Q5" s="4"/>
    </row>
    <row r="6" spans="3:22" ht="19.5" customHeight="1" x14ac:dyDescent="0.3">
      <c r="C6" s="9" t="s">
        <v>5</v>
      </c>
      <c r="D6" s="51"/>
      <c r="E6" s="51"/>
      <c r="F6" s="51"/>
      <c r="G6" s="51"/>
      <c r="H6" s="51"/>
      <c r="I6" s="51"/>
      <c r="K6" s="10" t="s">
        <v>6</v>
      </c>
      <c r="L6" s="11"/>
      <c r="M6" s="11"/>
      <c r="N6" s="11"/>
      <c r="O6" s="11"/>
      <c r="P6" s="12"/>
      <c r="Q6" s="4"/>
    </row>
    <row r="7" spans="3:22" ht="19.5" customHeight="1" x14ac:dyDescent="0.3">
      <c r="C7" s="9" t="s">
        <v>7</v>
      </c>
      <c r="D7" s="52"/>
      <c r="E7" s="52"/>
      <c r="F7" s="52"/>
      <c r="G7" s="52"/>
      <c r="H7" s="52"/>
      <c r="I7" s="52"/>
      <c r="K7" s="13" t="s">
        <v>8</v>
      </c>
      <c r="P7" s="14"/>
      <c r="Q7" s="4"/>
    </row>
    <row r="8" spans="3:22" ht="19.5" customHeight="1" thickBot="1" x14ac:dyDescent="0.35">
      <c r="C8" s="9"/>
      <c r="D8" s="52"/>
      <c r="E8" s="52"/>
      <c r="F8" s="52"/>
      <c r="G8" s="52"/>
      <c r="H8" s="52"/>
      <c r="I8" s="52"/>
      <c r="K8" s="15" t="s">
        <v>9</v>
      </c>
      <c r="L8" s="16"/>
      <c r="M8" s="16"/>
      <c r="N8" s="16"/>
      <c r="O8" s="16"/>
      <c r="P8" s="17"/>
      <c r="Q8" s="4"/>
    </row>
    <row r="9" spans="3:22" ht="19.5" customHeight="1" x14ac:dyDescent="0.3">
      <c r="C9" s="9" t="s">
        <v>10</v>
      </c>
      <c r="D9" s="52"/>
      <c r="E9" s="52"/>
      <c r="F9" s="52"/>
      <c r="G9" s="52"/>
      <c r="H9" s="52"/>
      <c r="I9" s="52"/>
      <c r="K9" s="10" t="s">
        <v>11</v>
      </c>
      <c r="L9" s="11"/>
      <c r="M9" s="11"/>
      <c r="N9" s="11"/>
      <c r="O9" s="11"/>
      <c r="P9" s="12"/>
      <c r="Q9" s="4"/>
    </row>
    <row r="10" spans="3:22" ht="19.5" customHeight="1" thickBot="1" x14ac:dyDescent="0.35">
      <c r="C10" s="9" t="s">
        <v>12</v>
      </c>
      <c r="D10" s="52"/>
      <c r="E10" s="52"/>
      <c r="F10" s="52"/>
      <c r="G10" s="52"/>
      <c r="H10" s="52"/>
      <c r="I10" s="52"/>
      <c r="K10" s="15" t="s">
        <v>13</v>
      </c>
      <c r="L10" s="16"/>
      <c r="M10" s="16"/>
      <c r="N10" s="16"/>
      <c r="O10" s="16"/>
      <c r="P10" s="17"/>
      <c r="Q10" s="4"/>
    </row>
    <row r="11" spans="3:22" ht="19.5" customHeight="1" x14ac:dyDescent="0.3">
      <c r="C11" s="9" t="s">
        <v>14</v>
      </c>
      <c r="D11" s="52"/>
      <c r="E11" s="52"/>
      <c r="F11" s="52"/>
      <c r="G11" s="52"/>
      <c r="H11" s="52"/>
      <c r="I11" s="52"/>
      <c r="K11" s="10" t="s">
        <v>15</v>
      </c>
      <c r="L11" s="11"/>
      <c r="M11" s="11"/>
      <c r="N11" s="11"/>
      <c r="O11" s="11"/>
      <c r="P11" s="12"/>
      <c r="Q11" s="4"/>
    </row>
    <row r="12" spans="3:22" ht="19.5" customHeight="1" x14ac:dyDescent="0.3">
      <c r="C12" s="9" t="s">
        <v>16</v>
      </c>
      <c r="D12" s="52"/>
      <c r="E12" s="52"/>
      <c r="F12" s="52"/>
      <c r="G12" s="52"/>
      <c r="H12" s="52"/>
      <c r="I12" s="52"/>
      <c r="K12" s="13" t="s">
        <v>17</v>
      </c>
      <c r="P12" s="14"/>
      <c r="Q12" s="4"/>
    </row>
    <row r="13" spans="3:22" ht="17.25" customHeight="1" thickBot="1" x14ac:dyDescent="0.35">
      <c r="C13" s="5"/>
      <c r="K13" s="15" t="s">
        <v>18</v>
      </c>
      <c r="L13" s="16"/>
      <c r="M13" s="16"/>
      <c r="N13" s="16"/>
      <c r="O13" s="16"/>
      <c r="P13" s="17"/>
      <c r="Q13" s="4"/>
    </row>
    <row r="14" spans="3:22" ht="8.4" customHeight="1" x14ac:dyDescent="0.3">
      <c r="C14" s="5"/>
      <c r="Q14" s="4"/>
    </row>
    <row r="15" spans="3:22" ht="29.4" customHeight="1" x14ac:dyDescent="0.3">
      <c r="C15" s="53" t="s">
        <v>19</v>
      </c>
      <c r="D15" s="54"/>
      <c r="E15" s="54"/>
      <c r="F15" s="54"/>
      <c r="G15" s="54"/>
      <c r="H15" s="54"/>
      <c r="I15" s="55"/>
      <c r="J15" s="29" t="s">
        <v>20</v>
      </c>
      <c r="K15" s="30" t="s">
        <v>21</v>
      </c>
      <c r="L15" s="31" t="s">
        <v>22</v>
      </c>
      <c r="M15" s="56" t="s">
        <v>23</v>
      </c>
      <c r="N15" s="57"/>
      <c r="O15" s="57"/>
      <c r="P15" s="58"/>
      <c r="Q15" s="4"/>
    </row>
    <row r="16" spans="3:22" ht="18.75" customHeight="1" x14ac:dyDescent="0.3">
      <c r="C16" s="59" t="s">
        <v>24</v>
      </c>
      <c r="D16" s="18" t="s">
        <v>25</v>
      </c>
      <c r="E16" s="18"/>
      <c r="F16" s="18"/>
      <c r="G16" s="18"/>
      <c r="H16" s="18"/>
      <c r="I16" s="19"/>
      <c r="J16" s="20">
        <v>75</v>
      </c>
      <c r="K16" s="34"/>
      <c r="L16" s="26">
        <f>K16*J16</f>
        <v>0</v>
      </c>
      <c r="M16" s="36"/>
      <c r="N16" s="37"/>
      <c r="O16" s="37"/>
      <c r="P16" s="38"/>
      <c r="Q16" s="4"/>
      <c r="V16" s="21">
        <v>1.1499999999999999</v>
      </c>
    </row>
    <row r="17" spans="3:22" ht="18.75" customHeight="1" x14ac:dyDescent="0.3">
      <c r="C17" s="60"/>
      <c r="D17" s="18" t="s">
        <v>26</v>
      </c>
      <c r="E17" s="18"/>
      <c r="F17" s="18"/>
      <c r="G17" s="18"/>
      <c r="H17" s="18"/>
      <c r="I17" s="19"/>
      <c r="J17" s="20">
        <f>ROUND('[1]2019'!J17*'2025'!V17,-1)</f>
        <v>20</v>
      </c>
      <c r="K17" s="34"/>
      <c r="L17" s="26">
        <f t="shared" ref="L17:L21" si="0">K17*J17</f>
        <v>0</v>
      </c>
      <c r="M17" s="36"/>
      <c r="N17" s="37"/>
      <c r="O17" s="37"/>
      <c r="P17" s="38"/>
      <c r="Q17" s="4"/>
      <c r="V17" s="21">
        <f>+V16</f>
        <v>1.1499999999999999</v>
      </c>
    </row>
    <row r="18" spans="3:22" ht="18.75" customHeight="1" x14ac:dyDescent="0.3">
      <c r="C18" s="63"/>
      <c r="D18" s="61" t="s">
        <v>27</v>
      </c>
      <c r="E18" s="62"/>
      <c r="F18" s="62"/>
      <c r="G18" s="62"/>
      <c r="H18" s="22"/>
      <c r="I18" s="23"/>
      <c r="J18" s="20">
        <v>35</v>
      </c>
      <c r="K18" s="35"/>
      <c r="L18" s="26">
        <f t="shared" si="0"/>
        <v>0</v>
      </c>
      <c r="M18" s="36"/>
      <c r="N18" s="37"/>
      <c r="O18" s="37"/>
      <c r="P18" s="38"/>
      <c r="Q18" s="4"/>
      <c r="T18" s="24"/>
      <c r="V18" s="21">
        <f t="shared" ref="V18:V21" si="1">+V17</f>
        <v>1.1499999999999999</v>
      </c>
    </row>
    <row r="19" spans="3:22" ht="18.75" customHeight="1" x14ac:dyDescent="0.3">
      <c r="C19" s="59" t="s">
        <v>28</v>
      </c>
      <c r="D19" s="18" t="s">
        <v>25</v>
      </c>
      <c r="E19" s="18"/>
      <c r="F19" s="18"/>
      <c r="G19" s="18"/>
      <c r="H19" s="18"/>
      <c r="I19" s="19"/>
      <c r="J19" s="20">
        <f>ROUND('[1]2019'!J19*'2025'!V19,-1)</f>
        <v>100</v>
      </c>
      <c r="K19" s="34"/>
      <c r="L19" s="26">
        <f t="shared" si="0"/>
        <v>0</v>
      </c>
      <c r="M19" s="36"/>
      <c r="N19" s="37"/>
      <c r="O19" s="37"/>
      <c r="P19" s="38"/>
      <c r="Q19" s="4"/>
      <c r="V19" s="21">
        <f t="shared" si="1"/>
        <v>1.1499999999999999</v>
      </c>
    </row>
    <row r="20" spans="3:22" ht="18.75" customHeight="1" x14ac:dyDescent="0.3">
      <c r="C20" s="60"/>
      <c r="D20" s="18" t="s">
        <v>26</v>
      </c>
      <c r="E20" s="18"/>
      <c r="F20" s="18"/>
      <c r="G20" s="18"/>
      <c r="H20" s="18"/>
      <c r="I20" s="19"/>
      <c r="J20" s="20">
        <f>ROUND('[1]2019'!J20*'2025'!V20,-1)</f>
        <v>40</v>
      </c>
      <c r="K20" s="34"/>
      <c r="L20" s="26">
        <f t="shared" si="0"/>
        <v>0</v>
      </c>
      <c r="M20" s="36"/>
      <c r="N20" s="37"/>
      <c r="O20" s="37"/>
      <c r="P20" s="38"/>
      <c r="Q20" s="4"/>
      <c r="V20" s="21">
        <f t="shared" si="1"/>
        <v>1.1499999999999999</v>
      </c>
    </row>
    <row r="21" spans="3:22" ht="18.75" customHeight="1" x14ac:dyDescent="0.3">
      <c r="C21" s="63"/>
      <c r="D21" s="61" t="s">
        <v>27</v>
      </c>
      <c r="E21" s="62"/>
      <c r="F21" s="62"/>
      <c r="G21" s="62"/>
      <c r="H21" s="18"/>
      <c r="I21" s="19"/>
      <c r="J21" s="20">
        <f>ROUND('[1]2019'!J21*'2025'!V21,-1)</f>
        <v>50</v>
      </c>
      <c r="K21" s="34"/>
      <c r="L21" s="26">
        <f t="shared" si="0"/>
        <v>0</v>
      </c>
      <c r="M21" s="36"/>
      <c r="N21" s="37"/>
      <c r="O21" s="37"/>
      <c r="P21" s="38"/>
      <c r="Q21" s="4"/>
      <c r="V21" s="21">
        <f t="shared" si="1"/>
        <v>1.1499999999999999</v>
      </c>
    </row>
    <row r="22" spans="3:22" ht="29.4" customHeight="1" x14ac:dyDescent="0.3">
      <c r="C22" s="53" t="s">
        <v>29</v>
      </c>
      <c r="D22" s="54"/>
      <c r="E22" s="54"/>
      <c r="F22" s="54"/>
      <c r="G22" s="54"/>
      <c r="H22" s="54"/>
      <c r="I22" s="55"/>
      <c r="J22" s="32" t="s">
        <v>20</v>
      </c>
      <c r="K22" s="30"/>
      <c r="L22" s="33"/>
      <c r="M22" s="56"/>
      <c r="N22" s="57"/>
      <c r="O22" s="57"/>
      <c r="P22" s="58"/>
      <c r="Q22" s="4"/>
    </row>
    <row r="23" spans="3:22" ht="18.75" customHeight="1" x14ac:dyDescent="0.3">
      <c r="C23" s="59" t="s">
        <v>24</v>
      </c>
      <c r="D23" s="18" t="s">
        <v>25</v>
      </c>
      <c r="E23" s="18"/>
      <c r="F23" s="18"/>
      <c r="G23" s="18"/>
      <c r="H23" s="18"/>
      <c r="I23" s="19"/>
      <c r="J23" s="20">
        <f>ROUND('[1]2019'!J23*'2025'!V23,-1)</f>
        <v>90</v>
      </c>
      <c r="K23" s="34"/>
      <c r="L23" s="26">
        <f>K23*J23</f>
        <v>0</v>
      </c>
      <c r="M23" s="36"/>
      <c r="N23" s="37"/>
      <c r="O23" s="37"/>
      <c r="P23" s="38"/>
      <c r="Q23" s="4"/>
      <c r="V23" s="21">
        <f>+V21</f>
        <v>1.1499999999999999</v>
      </c>
    </row>
    <row r="24" spans="3:22" ht="18.75" customHeight="1" x14ac:dyDescent="0.3">
      <c r="C24" s="60"/>
      <c r="D24" s="18" t="s">
        <v>26</v>
      </c>
      <c r="E24" s="18"/>
      <c r="F24" s="18"/>
      <c r="G24" s="18"/>
      <c r="H24" s="18"/>
      <c r="I24" s="19"/>
      <c r="J24" s="20">
        <f>ROUND('[1]2019'!J24*'2025'!V24,-1)</f>
        <v>30</v>
      </c>
      <c r="K24" s="34"/>
      <c r="L24" s="26">
        <f t="shared" ref="L24:L28" si="2">K24*J24</f>
        <v>0</v>
      </c>
      <c r="M24" s="36"/>
      <c r="N24" s="37"/>
      <c r="O24" s="37"/>
      <c r="P24" s="38"/>
      <c r="Q24" s="4"/>
      <c r="V24" s="21">
        <f t="shared" ref="V24:V28" si="3">+V23</f>
        <v>1.1499999999999999</v>
      </c>
    </row>
    <row r="25" spans="3:22" ht="18.75" customHeight="1" x14ac:dyDescent="0.3">
      <c r="C25" s="60"/>
      <c r="D25" s="61" t="s">
        <v>27</v>
      </c>
      <c r="E25" s="62"/>
      <c r="F25" s="62"/>
      <c r="G25" s="62"/>
      <c r="H25" s="18"/>
      <c r="I25" s="19"/>
      <c r="J25" s="20">
        <f>ROUND('[1]2019'!J25*'2025'!V25,-1)</f>
        <v>40</v>
      </c>
      <c r="K25" s="34"/>
      <c r="L25" s="26">
        <f t="shared" si="2"/>
        <v>0</v>
      </c>
      <c r="M25" s="36"/>
      <c r="N25" s="37"/>
      <c r="O25" s="37"/>
      <c r="P25" s="38"/>
      <c r="Q25" s="4"/>
      <c r="V25" s="21">
        <f t="shared" si="3"/>
        <v>1.1499999999999999</v>
      </c>
    </row>
    <row r="26" spans="3:22" ht="18.75" customHeight="1" x14ac:dyDescent="0.3">
      <c r="C26" s="59" t="s">
        <v>28</v>
      </c>
      <c r="D26" s="18" t="s">
        <v>25</v>
      </c>
      <c r="E26" s="18"/>
      <c r="F26" s="18"/>
      <c r="G26" s="18"/>
      <c r="H26" s="18"/>
      <c r="I26" s="19"/>
      <c r="J26" s="20">
        <v>130</v>
      </c>
      <c r="K26" s="34"/>
      <c r="L26" s="26">
        <f t="shared" si="2"/>
        <v>0</v>
      </c>
      <c r="M26" s="36"/>
      <c r="N26" s="37"/>
      <c r="O26" s="37"/>
      <c r="P26" s="38"/>
      <c r="Q26" s="4"/>
      <c r="V26" s="21">
        <f t="shared" si="3"/>
        <v>1.1499999999999999</v>
      </c>
    </row>
    <row r="27" spans="3:22" ht="18.75" customHeight="1" x14ac:dyDescent="0.3">
      <c r="C27" s="60"/>
      <c r="D27" s="18" t="s">
        <v>26</v>
      </c>
      <c r="E27" s="18"/>
      <c r="F27" s="18"/>
      <c r="G27" s="18"/>
      <c r="H27" s="18"/>
      <c r="I27" s="19"/>
      <c r="J27" s="20">
        <v>45</v>
      </c>
      <c r="K27" s="34"/>
      <c r="L27" s="26">
        <f t="shared" si="2"/>
        <v>0</v>
      </c>
      <c r="M27" s="36"/>
      <c r="N27" s="37"/>
      <c r="O27" s="37"/>
      <c r="P27" s="38"/>
      <c r="Q27" s="4"/>
      <c r="V27" s="21">
        <f t="shared" si="3"/>
        <v>1.1499999999999999</v>
      </c>
    </row>
    <row r="28" spans="3:22" ht="18.75" customHeight="1" thickBot="1" x14ac:dyDescent="0.35">
      <c r="C28" s="63"/>
      <c r="D28" s="61" t="s">
        <v>27</v>
      </c>
      <c r="E28" s="62"/>
      <c r="F28" s="62"/>
      <c r="G28" s="62"/>
      <c r="H28" s="18"/>
      <c r="I28" s="19"/>
      <c r="J28" s="20">
        <v>55</v>
      </c>
      <c r="K28" s="34"/>
      <c r="L28" s="26">
        <f t="shared" si="2"/>
        <v>0</v>
      </c>
      <c r="M28" s="36"/>
      <c r="N28" s="37"/>
      <c r="O28" s="37"/>
      <c r="P28" s="38"/>
      <c r="Q28" s="4"/>
      <c r="V28" s="21">
        <f t="shared" si="3"/>
        <v>1.1499999999999999</v>
      </c>
    </row>
    <row r="29" spans="3:22" ht="18.75" customHeight="1" thickTop="1" x14ac:dyDescent="0.3">
      <c r="C29" s="39" t="s">
        <v>30</v>
      </c>
      <c r="D29" s="40"/>
      <c r="E29" s="40"/>
      <c r="F29" s="40"/>
      <c r="G29" s="40"/>
      <c r="H29" s="40"/>
      <c r="I29" s="40"/>
      <c r="J29" s="40"/>
      <c r="K29" s="41"/>
      <c r="L29" s="45">
        <f>SUM(L23:L28,L16:L21)</f>
        <v>0</v>
      </c>
      <c r="M29" s="47" t="s">
        <v>31</v>
      </c>
      <c r="N29" s="48"/>
      <c r="O29" s="48"/>
      <c r="P29" s="48"/>
      <c r="Q29" s="4"/>
    </row>
    <row r="30" spans="3:22" ht="18.75" customHeight="1" x14ac:dyDescent="0.3">
      <c r="C30" s="42"/>
      <c r="D30" s="43"/>
      <c r="E30" s="43"/>
      <c r="F30" s="43"/>
      <c r="G30" s="43"/>
      <c r="H30" s="43"/>
      <c r="I30" s="43"/>
      <c r="J30" s="43"/>
      <c r="K30" s="44"/>
      <c r="L30" s="46"/>
      <c r="M30" s="49"/>
      <c r="N30" s="50"/>
      <c r="O30" s="50"/>
      <c r="P30" s="50"/>
      <c r="Q30" s="25"/>
    </row>
  </sheetData>
  <sheetProtection sheet="1" objects="1" scenarios="1" selectLockedCells="1"/>
  <mergeCells count="35">
    <mergeCell ref="C19:C21"/>
    <mergeCell ref="D21:G21"/>
    <mergeCell ref="M21:P21"/>
    <mergeCell ref="M20:P20"/>
    <mergeCell ref="M19:P19"/>
    <mergeCell ref="C3:I3"/>
    <mergeCell ref="C15:I15"/>
    <mergeCell ref="M15:P15"/>
    <mergeCell ref="C16:C18"/>
    <mergeCell ref="D18:G18"/>
    <mergeCell ref="C29:K30"/>
    <mergeCell ref="L29:L30"/>
    <mergeCell ref="M29:P30"/>
    <mergeCell ref="D6:I6"/>
    <mergeCell ref="D7:I7"/>
    <mergeCell ref="D8:I8"/>
    <mergeCell ref="D12:I12"/>
    <mergeCell ref="D11:I11"/>
    <mergeCell ref="D10:I10"/>
    <mergeCell ref="D9:I9"/>
    <mergeCell ref="C22:I22"/>
    <mergeCell ref="M22:P22"/>
    <mergeCell ref="C23:C25"/>
    <mergeCell ref="D25:G25"/>
    <mergeCell ref="C26:C28"/>
    <mergeCell ref="D28:G28"/>
    <mergeCell ref="M18:P18"/>
    <mergeCell ref="M17:P17"/>
    <mergeCell ref="M16:P16"/>
    <mergeCell ref="M28:P28"/>
    <mergeCell ref="M27:P27"/>
    <mergeCell ref="M26:P26"/>
    <mergeCell ref="M25:P25"/>
    <mergeCell ref="M24:P24"/>
    <mergeCell ref="M23:P23"/>
  </mergeCells>
  <pageMargins left="0.5" right="0.25" top="0.5" bottom="0.25" header="0" footer="0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Norman</dc:creator>
  <cp:lastModifiedBy>Peter Norman</cp:lastModifiedBy>
  <dcterms:created xsi:type="dcterms:W3CDTF">2025-01-26T19:03:22Z</dcterms:created>
  <dcterms:modified xsi:type="dcterms:W3CDTF">2025-01-26T19:26:27Z</dcterms:modified>
</cp:coreProperties>
</file>